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ov.bz\Dfs\Priv\Desktops\pb14290\Müll nachher zu löschen\"/>
    </mc:Choice>
  </mc:AlternateContent>
  <xr:revisionPtr revIDLastSave="0" documentId="8_{3118BE57-1B58-48CF-AAFA-E86E86C6FF19}" xr6:coauthVersionLast="44" xr6:coauthVersionMax="44" xr10:uidLastSave="{00000000-0000-0000-0000-000000000000}"/>
  <bookViews>
    <workbookView xWindow="-108" yWindow="-108" windowWidth="41496" windowHeight="16920" xr2:uid="{B9B5E786-5BDD-4D92-9309-88A51C3D8957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" i="1" l="1"/>
  <c r="M12" i="1"/>
  <c r="M10" i="1"/>
  <c r="L10" i="1"/>
  <c r="L21" i="1"/>
  <c r="G23" i="1"/>
  <c r="L20" i="1"/>
  <c r="L19" i="1"/>
  <c r="L17" i="1"/>
  <c r="L18" i="1"/>
  <c r="L16" i="1"/>
  <c r="L15" i="1"/>
  <c r="L14" i="1"/>
  <c r="L11" i="1" l="1"/>
  <c r="L12" i="1"/>
  <c r="L13" i="1"/>
  <c r="K10" i="1" l="1"/>
  <c r="E23" i="1" l="1"/>
  <c r="K21" i="1"/>
  <c r="K11" i="1"/>
  <c r="K12" i="1"/>
  <c r="K13" i="1"/>
  <c r="K14" i="1"/>
  <c r="K15" i="1"/>
  <c r="K16" i="1"/>
  <c r="K17" i="1"/>
  <c r="K18" i="1"/>
  <c r="K19" i="1"/>
  <c r="K20" i="1"/>
  <c r="K23" i="1" l="1"/>
  <c r="L23" i="1"/>
</calcChain>
</file>

<file path=xl/sharedStrings.xml><?xml version="1.0" encoding="utf-8"?>
<sst xmlns="http://schemas.openxmlformats.org/spreadsheetml/2006/main" count="50" uniqueCount="41">
  <si>
    <t>Veränderungen 2020/2019
Variazioni 2020/2019</t>
  </si>
  <si>
    <t>Monat</t>
  </si>
  <si>
    <t xml:space="preserve"> Anzahl der Benutzer
Numero utenze</t>
  </si>
  <si>
    <t>kWh</t>
  </si>
  <si>
    <t>Mese</t>
  </si>
  <si>
    <t>Januar</t>
  </si>
  <si>
    <t xml:space="preserve">Gennaio </t>
  </si>
  <si>
    <t>Februar</t>
  </si>
  <si>
    <t xml:space="preserve">Febbraio </t>
  </si>
  <si>
    <t>März</t>
  </si>
  <si>
    <t xml:space="preserve">Marzo </t>
  </si>
  <si>
    <t>April</t>
  </si>
  <si>
    <t xml:space="preserve">Aprile </t>
  </si>
  <si>
    <t>Mai</t>
  </si>
  <si>
    <t>Maggio</t>
  </si>
  <si>
    <t>Juni</t>
  </si>
  <si>
    <t xml:space="preserve">Giugno </t>
  </si>
  <si>
    <t>Juli</t>
  </si>
  <si>
    <t xml:space="preserve">Luglio </t>
  </si>
  <si>
    <t>August</t>
  </si>
  <si>
    <t xml:space="preserve">Agosto </t>
  </si>
  <si>
    <t>September</t>
  </si>
  <si>
    <t xml:space="preserve">Settembre </t>
  </si>
  <si>
    <t>Oktober</t>
  </si>
  <si>
    <t xml:space="preserve">Ottobre </t>
  </si>
  <si>
    <t>November</t>
  </si>
  <si>
    <t>Novembre</t>
  </si>
  <si>
    <t>Dezember</t>
  </si>
  <si>
    <t xml:space="preserve">Dicembre </t>
  </si>
  <si>
    <t>Insgesamt Jahr</t>
  </si>
  <si>
    <t>Totale anno</t>
  </si>
  <si>
    <t>(a) Jahresdurchschnitt
media annnuale</t>
  </si>
  <si>
    <t>Quelle: Edyna</t>
  </si>
  <si>
    <t>Fonte: Edyna</t>
  </si>
  <si>
    <t>233.721 (a)</t>
  </si>
  <si>
    <t>234.829 (a)</t>
  </si>
  <si>
    <t>Veränderungen 2021/2020
Variazioni 2021/2020</t>
  </si>
  <si>
    <t>236.430 (a)</t>
  </si>
  <si>
    <t>Veränderungen 2022/2021
Variazioni 2022/2021</t>
  </si>
  <si>
    <t>Verbrauch von elektrischer Energie nach Monat - 2019 - 2022</t>
  </si>
  <si>
    <t>Consumo di energia elettrica per mese - 2019 - 2022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</si>
</sst>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3" fontId="0" fillId="0" borderId="0" xfId="0" applyNumberFormat="1"/>
    <xf numFmtId="3" fontId="0" fillId="0" borderId="1" xfId="0" applyNumberForma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165" fontId="1" fillId="0" borderId="2" xfId="0" applyNumberFormat="1" applyFont="1" applyBorder="1"/>
    <xf numFmtId="165" fontId="1" fillId="0" borderId="1" xfId="0" applyNumberFormat="1" applyFont="1" applyBorder="1" applyAlignment="1">
      <alignment horizontal="right"/>
    </xf>
    <xf numFmtId="165" fontId="0" fillId="0" borderId="1" xfId="0" applyNumberFormat="1" applyFont="1" applyBorder="1"/>
    <xf numFmtId="0" fontId="0" fillId="0" borderId="1" xfId="0" applyBorder="1" applyAlignment="1">
      <alignment horizontal="center"/>
    </xf>
    <xf numFmtId="3" fontId="1" fillId="0" borderId="1" xfId="0" applyNumberFormat="1" applyFont="1" applyBorder="1"/>
    <xf numFmtId="165" fontId="1" fillId="0" borderId="1" xfId="0" applyNumberFormat="1" applyFont="1" applyBorder="1"/>
    <xf numFmtId="164" fontId="1" fillId="0" borderId="1" xfId="0" applyNumberFormat="1" applyFont="1" applyBorder="1"/>
    <xf numFmtId="165" fontId="0" fillId="0" borderId="0" xfId="1" applyNumberFormat="1" applyFont="1"/>
    <xf numFmtId="165" fontId="0" fillId="0" borderId="1" xfId="1" applyNumberFormat="1" applyFont="1" applyBorder="1"/>
    <xf numFmtId="0" fontId="0" fillId="0" borderId="1" xfId="0" applyBorder="1" applyAlignment="1">
      <alignment horizontal="center"/>
    </xf>
    <xf numFmtId="165" fontId="0" fillId="0" borderId="0" xfId="0" applyNumberFormat="1"/>
    <xf numFmtId="0" fontId="0" fillId="0" borderId="1" xfId="0" applyBorder="1" applyAlignment="1">
      <alignment horizontal="center"/>
    </xf>
    <xf numFmtId="3" fontId="0" fillId="0" borderId="0" xfId="0" applyNumberFormat="1" applyAlignment="1">
      <alignment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559B0-C007-4628-A213-BAF0C5424452}">
  <dimension ref="B4:N27"/>
  <sheetViews>
    <sheetView tabSelected="1" workbookViewId="0">
      <selection activeCell="B6" sqref="B6"/>
    </sheetView>
  </sheetViews>
  <sheetFormatPr baseColWidth="10" defaultColWidth="8.88671875" defaultRowHeight="14.4" x14ac:dyDescent="0.3"/>
  <cols>
    <col min="2" max="2" width="16.88671875" customWidth="1"/>
    <col min="3" max="3" width="17.5546875" customWidth="1"/>
    <col min="4" max="4" width="15.109375" customWidth="1"/>
    <col min="5" max="5" width="14.6640625" customWidth="1"/>
    <col min="6" max="6" width="13.88671875" customWidth="1"/>
    <col min="7" max="7" width="14.6640625" customWidth="1"/>
    <col min="8" max="8" width="13.88671875" customWidth="1"/>
    <col min="9" max="9" width="14.6640625" customWidth="1"/>
    <col min="10" max="10" width="13.88671875" customWidth="1"/>
    <col min="11" max="13" width="17.33203125" customWidth="1"/>
    <col min="14" max="14" width="13.109375" customWidth="1"/>
  </cols>
  <sheetData>
    <row r="4" spans="2:14" x14ac:dyDescent="0.3">
      <c r="B4" s="1" t="s">
        <v>39</v>
      </c>
    </row>
    <row r="5" spans="2:14" x14ac:dyDescent="0.3">
      <c r="B5" s="1" t="s">
        <v>40</v>
      </c>
      <c r="C5" s="1"/>
    </row>
    <row r="6" spans="2:14" x14ac:dyDescent="0.3">
      <c r="B6" s="2"/>
    </row>
    <row r="7" spans="2:14" ht="57.6" x14ac:dyDescent="0.3">
      <c r="B7" s="3"/>
      <c r="C7" s="20">
        <v>2019</v>
      </c>
      <c r="D7" s="20"/>
      <c r="E7" s="20">
        <v>2020</v>
      </c>
      <c r="F7" s="20"/>
      <c r="G7" s="20">
        <v>2021</v>
      </c>
      <c r="H7" s="20"/>
      <c r="I7" s="20">
        <v>2022</v>
      </c>
      <c r="J7" s="20"/>
      <c r="K7" s="4" t="s">
        <v>0</v>
      </c>
      <c r="L7" s="4" t="s">
        <v>36</v>
      </c>
      <c r="M7" s="4" t="s">
        <v>38</v>
      </c>
      <c r="N7" s="3"/>
    </row>
    <row r="8" spans="2:14" ht="43.2" x14ac:dyDescent="0.3">
      <c r="B8" s="3" t="s">
        <v>1</v>
      </c>
      <c r="C8" s="8" t="s">
        <v>3</v>
      </c>
      <c r="D8" s="4" t="s">
        <v>2</v>
      </c>
      <c r="E8" s="8" t="s">
        <v>3</v>
      </c>
      <c r="F8" s="4" t="s">
        <v>2</v>
      </c>
      <c r="G8" s="12" t="s">
        <v>3</v>
      </c>
      <c r="H8" s="4" t="s">
        <v>2</v>
      </c>
      <c r="I8" s="18" t="s">
        <v>3</v>
      </c>
      <c r="J8" s="4" t="s">
        <v>2</v>
      </c>
      <c r="K8" s="5" t="s">
        <v>3</v>
      </c>
      <c r="L8" s="12" t="s">
        <v>3</v>
      </c>
      <c r="M8" s="18" t="s">
        <v>3</v>
      </c>
      <c r="N8" s="3" t="s">
        <v>4</v>
      </c>
    </row>
    <row r="9" spans="2:14" x14ac:dyDescent="0.3">
      <c r="B9" s="3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3"/>
    </row>
    <row r="10" spans="2:14" x14ac:dyDescent="0.3">
      <c r="B10" s="3" t="s">
        <v>5</v>
      </c>
      <c r="C10" s="3">
        <v>223236482.19</v>
      </c>
      <c r="D10" s="3">
        <v>232936</v>
      </c>
      <c r="E10" s="11">
        <v>221226319.75</v>
      </c>
      <c r="F10" s="11">
        <v>234251</v>
      </c>
      <c r="G10" s="17">
        <v>185374890.25</v>
      </c>
      <c r="H10" s="16">
        <v>235497</v>
      </c>
      <c r="I10" s="17">
        <v>194765002.19999999</v>
      </c>
      <c r="J10" s="16">
        <v>237279</v>
      </c>
      <c r="K10" s="7">
        <f t="shared" ref="K10:K21" si="0">(E10-C10)/C10*100</f>
        <v>-0.90046323086614366</v>
      </c>
      <c r="L10" s="7">
        <f>(G10-E10)/E10*100</f>
        <v>-16.205770425740674</v>
      </c>
      <c r="M10" s="7">
        <f>(I10-G10)/G10*100</f>
        <v>5.0654713469209929</v>
      </c>
      <c r="N10" s="3" t="s">
        <v>6</v>
      </c>
    </row>
    <row r="11" spans="2:14" x14ac:dyDescent="0.3">
      <c r="B11" s="3" t="s">
        <v>7</v>
      </c>
      <c r="C11" s="3">
        <v>197923652.26999998</v>
      </c>
      <c r="D11" s="3">
        <v>233051</v>
      </c>
      <c r="E11" s="11">
        <v>199229781.24000001</v>
      </c>
      <c r="F11" s="11">
        <v>234390</v>
      </c>
      <c r="G11" s="11">
        <v>155523782.90000001</v>
      </c>
      <c r="H11" s="11">
        <v>235544</v>
      </c>
      <c r="I11" s="11">
        <v>172492395.824</v>
      </c>
      <c r="J11" s="11">
        <v>237295</v>
      </c>
      <c r="K11" s="7">
        <f t="shared" si="0"/>
        <v>0.65991555583172889</v>
      </c>
      <c r="L11" s="7">
        <f t="shared" ref="L11:L13" si="1">(G11-E11)/E11*100</f>
        <v>-21.937482472738374</v>
      </c>
      <c r="M11" s="7">
        <f t="shared" ref="M11:M12" si="2">(I11-G11)/G11*100</f>
        <v>10.910622547620653</v>
      </c>
      <c r="N11" s="3" t="s">
        <v>8</v>
      </c>
    </row>
    <row r="12" spans="2:14" x14ac:dyDescent="0.3">
      <c r="B12" s="3" t="s">
        <v>9</v>
      </c>
      <c r="C12" s="3">
        <v>204664465.15000001</v>
      </c>
      <c r="D12" s="3">
        <v>233463</v>
      </c>
      <c r="E12" s="11">
        <v>177560887.44999999</v>
      </c>
      <c r="F12" s="11">
        <v>234521</v>
      </c>
      <c r="G12" s="11">
        <v>163667907.11000001</v>
      </c>
      <c r="H12" s="11">
        <v>235860</v>
      </c>
      <c r="I12" s="16">
        <v>198792956.71000001</v>
      </c>
      <c r="J12" s="16">
        <v>237673</v>
      </c>
      <c r="K12" s="7">
        <f t="shared" si="0"/>
        <v>-13.242932856045927</v>
      </c>
      <c r="L12" s="7">
        <f t="shared" si="1"/>
        <v>-7.8243472081722665</v>
      </c>
      <c r="M12" s="7">
        <f t="shared" si="2"/>
        <v>21.461171111812838</v>
      </c>
      <c r="N12" s="3" t="s">
        <v>10</v>
      </c>
    </row>
    <row r="13" spans="2:14" x14ac:dyDescent="0.3">
      <c r="B13" s="3" t="s">
        <v>11</v>
      </c>
      <c r="C13" s="3">
        <v>189992045.80000001</v>
      </c>
      <c r="D13" s="3">
        <v>233588</v>
      </c>
      <c r="E13" s="11">
        <v>165406188.77000001</v>
      </c>
      <c r="F13" s="11">
        <v>234487</v>
      </c>
      <c r="G13" s="11">
        <v>173251961.71000001</v>
      </c>
      <c r="H13" s="11">
        <v>236053</v>
      </c>
      <c r="I13" s="11"/>
      <c r="J13" s="11"/>
      <c r="K13" s="7">
        <f t="shared" si="0"/>
        <v>-12.940466495045236</v>
      </c>
      <c r="L13" s="7">
        <f t="shared" si="1"/>
        <v>4.7433369926137843</v>
      </c>
      <c r="M13" s="7"/>
      <c r="N13" s="3" t="s">
        <v>12</v>
      </c>
    </row>
    <row r="14" spans="2:14" x14ac:dyDescent="0.3">
      <c r="B14" s="3" t="s">
        <v>13</v>
      </c>
      <c r="C14" s="3">
        <v>205059415.94</v>
      </c>
      <c r="D14" s="3">
        <v>233636</v>
      </c>
      <c r="E14" s="11">
        <v>203753986.06999999</v>
      </c>
      <c r="F14" s="11">
        <v>234670</v>
      </c>
      <c r="G14" s="11">
        <v>232322705</v>
      </c>
      <c r="H14" s="11">
        <v>236280</v>
      </c>
      <c r="I14" s="11"/>
      <c r="J14" s="11"/>
      <c r="K14" s="7">
        <f t="shared" si="0"/>
        <v>-0.63661054724839905</v>
      </c>
      <c r="L14" s="7">
        <f t="shared" ref="L14:L21" si="3">(G14-E14)/E14*100</f>
        <v>14.021182839674696</v>
      </c>
      <c r="M14" s="7"/>
      <c r="N14" s="3" t="s">
        <v>14</v>
      </c>
    </row>
    <row r="15" spans="2:14" x14ac:dyDescent="0.3">
      <c r="B15" s="3" t="s">
        <v>15</v>
      </c>
      <c r="C15" s="3">
        <v>228594292.32999998</v>
      </c>
      <c r="D15" s="3">
        <v>233767</v>
      </c>
      <c r="E15" s="11">
        <v>211653495.81</v>
      </c>
      <c r="F15" s="11">
        <v>234776</v>
      </c>
      <c r="G15" s="11">
        <v>250203091.20999998</v>
      </c>
      <c r="H15" s="11">
        <v>236447</v>
      </c>
      <c r="I15" s="11"/>
      <c r="J15" s="11"/>
      <c r="K15" s="7">
        <f t="shared" si="0"/>
        <v>-7.4108571772842664</v>
      </c>
      <c r="L15" s="7">
        <f t="shared" si="3"/>
        <v>18.213540604406415</v>
      </c>
      <c r="M15" s="7"/>
      <c r="N15" s="3" t="s">
        <v>16</v>
      </c>
    </row>
    <row r="16" spans="2:14" x14ac:dyDescent="0.3">
      <c r="B16" s="3" t="s">
        <v>17</v>
      </c>
      <c r="C16" s="3">
        <v>226202231.09</v>
      </c>
      <c r="D16" s="3">
        <v>233888</v>
      </c>
      <c r="E16" s="11">
        <v>235398687.16</v>
      </c>
      <c r="F16" s="11">
        <v>234929</v>
      </c>
      <c r="G16" s="11">
        <v>256140834.23000002</v>
      </c>
      <c r="H16" s="11">
        <v>236583</v>
      </c>
      <c r="I16" s="11"/>
      <c r="J16" s="11"/>
      <c r="K16" s="7">
        <f t="shared" si="0"/>
        <v>4.0655903461628373</v>
      </c>
      <c r="L16" s="7">
        <f t="shared" si="3"/>
        <v>8.8114964956884521</v>
      </c>
      <c r="M16" s="7"/>
      <c r="N16" s="3" t="s">
        <v>18</v>
      </c>
    </row>
    <row r="17" spans="2:14" x14ac:dyDescent="0.3">
      <c r="B17" s="3" t="s">
        <v>19</v>
      </c>
      <c r="C17" s="3">
        <v>215057922.00999999</v>
      </c>
      <c r="D17" s="3">
        <v>233891</v>
      </c>
      <c r="E17" s="11">
        <v>222899722.00999999</v>
      </c>
      <c r="F17" s="11">
        <v>235033</v>
      </c>
      <c r="G17" s="11">
        <v>218982777.94999999</v>
      </c>
      <c r="H17" s="11">
        <v>236770</v>
      </c>
      <c r="I17" s="11"/>
      <c r="J17" s="11"/>
      <c r="K17" s="7">
        <f t="shared" si="0"/>
        <v>3.6463664889477374</v>
      </c>
      <c r="L17" s="7">
        <f t="shared" si="3"/>
        <v>-1.7572673598149555</v>
      </c>
      <c r="M17" s="7"/>
      <c r="N17" s="3" t="s">
        <v>20</v>
      </c>
    </row>
    <row r="18" spans="2:14" x14ac:dyDescent="0.3">
      <c r="B18" s="3" t="s">
        <v>21</v>
      </c>
      <c r="C18" s="3">
        <v>208457138.40000001</v>
      </c>
      <c r="D18" s="3">
        <v>234066</v>
      </c>
      <c r="E18" s="11">
        <v>230815264.19999999</v>
      </c>
      <c r="F18" s="11">
        <v>235172</v>
      </c>
      <c r="G18" s="11">
        <v>202661115.56999999</v>
      </c>
      <c r="H18" s="11">
        <v>236834</v>
      </c>
      <c r="I18" s="11"/>
      <c r="J18" s="11"/>
      <c r="K18" s="7">
        <f t="shared" si="0"/>
        <v>10.72552658623658</v>
      </c>
      <c r="L18" s="7">
        <f t="shared" si="3"/>
        <v>-12.197697898179126</v>
      </c>
      <c r="M18" s="7"/>
      <c r="N18" s="3" t="s">
        <v>22</v>
      </c>
    </row>
    <row r="19" spans="2:14" x14ac:dyDescent="0.3">
      <c r="B19" s="3" t="s">
        <v>23</v>
      </c>
      <c r="C19" s="3">
        <v>212745884.75</v>
      </c>
      <c r="D19" s="3">
        <v>234085</v>
      </c>
      <c r="E19" s="11">
        <v>245589110.46000001</v>
      </c>
      <c r="F19" s="11">
        <v>235135</v>
      </c>
      <c r="G19" s="11">
        <v>206923716.46000001</v>
      </c>
      <c r="H19" s="11">
        <v>236895</v>
      </c>
      <c r="I19" s="11"/>
      <c r="J19" s="11"/>
      <c r="K19" s="7">
        <f t="shared" si="0"/>
        <v>15.437772509016773</v>
      </c>
      <c r="L19" s="7">
        <f t="shared" si="3"/>
        <v>-15.743936662166286</v>
      </c>
      <c r="M19" s="7"/>
      <c r="N19" s="3" t="s">
        <v>24</v>
      </c>
    </row>
    <row r="20" spans="2:14" x14ac:dyDescent="0.3">
      <c r="B20" s="3" t="s">
        <v>25</v>
      </c>
      <c r="C20" s="3">
        <v>215026175.56</v>
      </c>
      <c r="D20" s="3">
        <v>234109</v>
      </c>
      <c r="E20" s="11">
        <v>216131596.78</v>
      </c>
      <c r="F20" s="11">
        <v>235167</v>
      </c>
      <c r="G20" s="17">
        <v>208683393.71000001</v>
      </c>
      <c r="H20" s="17">
        <v>237119</v>
      </c>
      <c r="I20" s="17"/>
      <c r="J20" s="17"/>
      <c r="K20" s="7">
        <f t="shared" si="0"/>
        <v>0.51408681623114605</v>
      </c>
      <c r="L20" s="7">
        <f t="shared" si="3"/>
        <v>-3.446142619110665</v>
      </c>
      <c r="M20" s="7"/>
      <c r="N20" s="3" t="s">
        <v>26</v>
      </c>
    </row>
    <row r="21" spans="2:14" x14ac:dyDescent="0.3">
      <c r="B21" s="3" t="s">
        <v>27</v>
      </c>
      <c r="C21" s="3">
        <v>222106148.82999998</v>
      </c>
      <c r="D21" s="3">
        <v>234176</v>
      </c>
      <c r="E21" s="11">
        <v>194834267</v>
      </c>
      <c r="F21" s="11">
        <v>235416</v>
      </c>
      <c r="G21" s="16">
        <v>214514209.74000001</v>
      </c>
      <c r="H21" s="17">
        <v>237278</v>
      </c>
      <c r="I21" s="16"/>
      <c r="J21" s="17"/>
      <c r="K21" s="7">
        <f t="shared" si="0"/>
        <v>-12.278760391669245</v>
      </c>
      <c r="L21" s="7">
        <f t="shared" si="3"/>
        <v>10.100863181321182</v>
      </c>
      <c r="M21" s="7"/>
      <c r="N21" s="3" t="s">
        <v>28</v>
      </c>
    </row>
    <row r="22" spans="2:14" x14ac:dyDescent="0.3">
      <c r="B22" s="3"/>
      <c r="C22" s="3"/>
      <c r="D22" s="3"/>
      <c r="E22" s="6"/>
      <c r="F22" s="6"/>
      <c r="G22" s="6"/>
      <c r="H22" s="6"/>
      <c r="I22" s="6"/>
      <c r="J22" s="6"/>
      <c r="K22" s="6"/>
      <c r="L22" s="7"/>
      <c r="M22" s="7"/>
      <c r="N22" s="3"/>
    </row>
    <row r="23" spans="2:14" x14ac:dyDescent="0.3">
      <c r="B23" s="13" t="s">
        <v>29</v>
      </c>
      <c r="C23" s="9">
        <v>2549065854.3199997</v>
      </c>
      <c r="D23" s="10" t="s">
        <v>34</v>
      </c>
      <c r="E23" s="14">
        <f>SUM(E10:E21)</f>
        <v>2524499306.7000003</v>
      </c>
      <c r="F23" s="10" t="s">
        <v>35</v>
      </c>
      <c r="G23" s="14">
        <f>SUM(G10:G21)</f>
        <v>2468250385.8400002</v>
      </c>
      <c r="H23" s="10" t="s">
        <v>37</v>
      </c>
      <c r="I23" s="14"/>
      <c r="J23" s="10"/>
      <c r="K23" s="15">
        <f>(E23-C23)/C23*100</f>
        <v>-0.96374707535960813</v>
      </c>
      <c r="L23" s="15">
        <f>(G23-E23)/E23*100</f>
        <v>-2.2281218580934432</v>
      </c>
      <c r="M23" s="15"/>
      <c r="N23" s="13" t="s">
        <v>30</v>
      </c>
    </row>
    <row r="25" spans="2:14" x14ac:dyDescent="0.3">
      <c r="B25" s="21" t="s">
        <v>31</v>
      </c>
      <c r="C25" s="21"/>
      <c r="H25" s="19"/>
      <c r="J25" s="19"/>
    </row>
    <row r="26" spans="2:14" x14ac:dyDescent="0.3">
      <c r="D26" s="2"/>
      <c r="H26" s="19"/>
      <c r="J26" s="19"/>
    </row>
    <row r="27" spans="2:14" x14ac:dyDescent="0.3">
      <c r="B27" s="2" t="s">
        <v>32</v>
      </c>
      <c r="N27" t="s">
        <v>33</v>
      </c>
    </row>
  </sheetData>
  <mergeCells count="5">
    <mergeCell ref="C7:D7"/>
    <mergeCell ref="E7:F7"/>
    <mergeCell ref="B25:C25"/>
    <mergeCell ref="G7:H7"/>
    <mergeCell ref="I7:J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</dc:creator>
  <cp:lastModifiedBy>Stauder, Renata Ruth</cp:lastModifiedBy>
  <dcterms:created xsi:type="dcterms:W3CDTF">2020-08-19T13:05:51Z</dcterms:created>
  <dcterms:modified xsi:type="dcterms:W3CDTF">2022-04-20T11:54:40Z</dcterms:modified>
</cp:coreProperties>
</file>